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1ER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<sst xmlns="http://schemas.openxmlformats.org/spreadsheetml/2006/main" count="62" uniqueCount="62">
  <si>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</si>
  <si>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</si>
  <si>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</si>
  <si>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</si>
  <si>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</si>
  <si>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</si>
  <si>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</si>
  <si>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</si>
  <si>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</si>
  <si>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</si>
  <si>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</si>
  <si>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</si>
  <si>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</si>
  <si>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</si>
  <si>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</si>
  <si>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</si>
  <si>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</si>
  <si>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</si>
  <si>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</si>
  <si>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</si>
  <si>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</si>
  <si>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</si>
  <si>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</si>
  <si>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</si>
  <si>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</si>
  <si>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</si>
  <si>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</si>
  <si>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</si>
  <si>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</si>
  <si>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</si>
  <si>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</si>
  <si>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</si>
  <si>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</si>
  <si>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</si>
  <si>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</si>
  <si>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</si>
  <si>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</si>
  <si>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</si>
  <si>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</si>
  <si>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</si>
  <si>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</si>
  <si>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</si>
  <si>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</si>
  <si>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</si>
  <si>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</si>
  <si>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</si>
  <si>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</si>
  <si>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</si>
  <si>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</si>
  <si>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</si>
  <si>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</si>
  <si>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</si>
  <si>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</si>
  <si>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</si>
  <si>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</si>
  <si>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de Actividades
Del 1 de Enero al 31 de Marzo de 2024
(Cifras en Pesos)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</si>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</sst>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5" fillId="0" borderId="4" xfId="8" applyNumberFormat="1" applyFont="1" applyFill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</cellXfs>
  <cellStyles count="54">
    <cellStyle name="Euro" xfId="1"/>
    <cellStyle name="Millares 2" xfId="2"/>
    <cellStyle name="Millares 2 2" xfId="3"/>
    <cellStyle name="Millares 2 2 2" xfId="38"/>
    <cellStyle name="Millares 2 2 3" xfId="28"/>
    <cellStyle name="Millares 2 2 4" xfId="18"/>
    <cellStyle name="Millares 2 3" xfId="4"/>
    <cellStyle name="Millares 2 3 2" xfId="39"/>
    <cellStyle name="Millares 2 3 3" xfId="29"/>
    <cellStyle name="Millares 2 3 4" xfId="19"/>
    <cellStyle name="Millares 2 4" xfId="16"/>
    <cellStyle name="Millares 2 4 2" xfId="53"/>
    <cellStyle name="Millares 2 4 3" xfId="46"/>
    <cellStyle name="Millares 2 4 4" xfId="36"/>
    <cellStyle name="Millares 2 4 5" xfId="26"/>
    <cellStyle name="Millares 2 5" xfId="47"/>
    <cellStyle name="Millares 2 6" xfId="37"/>
    <cellStyle name="Millares 2 7" xfId="27"/>
    <cellStyle name="Millares 2 8" xfId="17"/>
    <cellStyle name="Millares 3" xfId="5"/>
    <cellStyle name="Millares 3 2" xfId="48"/>
    <cellStyle name="Millares 3 3" xfId="40"/>
    <cellStyle name="Millares 3 4" xfId="30"/>
    <cellStyle name="Millares 3 5" xfId="20"/>
    <cellStyle name="Moneda 2" xfId="6"/>
    <cellStyle name="Moneda 2 2" xfId="41"/>
    <cellStyle name="Moneda 2 3" xfId="31"/>
    <cellStyle name="Moneda 2 4" xfId="21"/>
    <cellStyle name="Normal" xfId="0" builtinId="0"/>
    <cellStyle name="Normal 2" xfId="7"/>
    <cellStyle name="Normal 2 2" xfId="8"/>
    <cellStyle name="Normal 2 3" xfId="49"/>
    <cellStyle name="Normal 2 4" xfId="42"/>
    <cellStyle name="Normal 2 5" xfId="32"/>
    <cellStyle name="Normal 2 6" xfId="22"/>
    <cellStyle name="Normal 3" xfId="9"/>
    <cellStyle name="Normal 3 2" xfId="50"/>
    <cellStyle name="Normal 3 3" xfId="43"/>
    <cellStyle name="Normal 3 4" xfId="33"/>
    <cellStyle name="Normal 3 5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52"/>
    <cellStyle name="Normal 6 2 3" xfId="45"/>
    <cellStyle name="Normal 6 2 4" xfId="35"/>
    <cellStyle name="Normal 6 2 5" xfId="25"/>
    <cellStyle name="Normal 6 3" xfId="51"/>
    <cellStyle name="Normal 6 4" xfId="44"/>
    <cellStyle name="Normal 6 5" xfId="34"/>
    <cellStyle name="Normal 6 6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zoomScaleNormal="100" workbookViewId="0">
      <selection activeCell="C86" sqref="C8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99566.36</v>
      </c>
      <c r="C4" s="14">
        <f>SUM(C5:C11)</f>
        <v>398954.58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792.36</v>
      </c>
      <c r="C9" s="15">
        <v>1677.58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98774</v>
      </c>
      <c r="C11" s="15">
        <v>397277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2975625</v>
      </c>
      <c r="C13" s="14">
        <f>SUM(C14:C15)</f>
        <v>12375572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2975625</v>
      </c>
      <c r="C15" s="15">
        <v>12375572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3075191.36</v>
      </c>
      <c r="C24" s="16">
        <f>SUM(C4+C13+C17)</f>
        <v>12774526.58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2027512.5099999998</v>
      </c>
      <c r="C27" s="14">
        <f>SUM(C28:C30)</f>
        <v>10342465.27</v>
      </c>
      <c r="D27" s="2"/>
    </row>
    <row r="28" spans="1:5" ht="11.25" customHeight="1" x14ac:dyDescent="0.2">
      <c r="A28" s="8" t="s">
        <v>36</v>
      </c>
      <c r="B28" s="15">
        <v>1391529.47</v>
      </c>
      <c r="C28" s="15">
        <v>7578070.4400000004</v>
      </c>
      <c r="D28" s="4">
        <v>5110</v>
      </c>
    </row>
    <row r="29" spans="1:5" ht="11.25" customHeight="1" x14ac:dyDescent="0.2">
      <c r="A29" s="8" t="s">
        <v>16</v>
      </c>
      <c r="B29" s="15">
        <v>125976.9</v>
      </c>
      <c r="C29" s="15">
        <v>702720.14</v>
      </c>
      <c r="D29" s="4">
        <v>5120</v>
      </c>
    </row>
    <row r="30" spans="1:5" ht="11.25" customHeight="1" x14ac:dyDescent="0.2">
      <c r="A30" s="8" t="s">
        <v>17</v>
      </c>
      <c r="B30" s="15">
        <v>510006.14</v>
      </c>
      <c r="C30" s="15">
        <v>2061674.69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472519.29</v>
      </c>
      <c r="C32" s="14">
        <f>SUM(C33:C41)</f>
        <v>1667689.63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472519.29</v>
      </c>
      <c r="C36" s="15">
        <v>1667689.63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507011.05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507011.05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10699.14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10699.14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2500031.7999999998</v>
      </c>
      <c r="C64" s="16">
        <f>C61+C55+C48+C43+C32+C27</f>
        <v>12527865.09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575159.56000000006</v>
      </c>
      <c r="C66" s="14">
        <f>C24-C64</f>
        <v>246661.49000000022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x14ac:dyDescent="0.2">
      <c r="A71" s="23" t="s">
        <v>56</v>
      </c>
      <c r="B71" s="21" t="s">
        <v>57</v>
      </c>
      <c r="C71" s="20"/>
    </row>
    <row r="72" spans="1:8" x14ac:dyDescent="0.2">
      <c r="A72" s="23" t="s">
        <v>58</v>
      </c>
      <c r="B72" s="22" t="s">
        <v>59</v>
      </c>
      <c r="C72" s="20"/>
    </row>
    <row r="73" spans="1:8" x14ac:dyDescent="0.2">
      <c r="A73" s="23" t="s">
        <v>60</v>
      </c>
      <c r="B73" s="22" t="s">
        <v>61</v>
      </c>
      <c r="C73" s="2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2019-05-15T20:49:00Z</cp:lastPrinted>
  <dcterms:created xsi:type="dcterms:W3CDTF">2012-12-11T20:29:16Z</dcterms:created>
  <dcterms:modified xsi:type="dcterms:W3CDTF">2024-04-23T20:07:26Z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